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2019 Resolutions\2021 RES\"/>
    </mc:Choice>
  </mc:AlternateContent>
  <xr:revisionPtr revIDLastSave="0" documentId="8_{B0884BF6-2201-47FD-847D-8C7FBF1A4ED0}" xr6:coauthVersionLast="47" xr6:coauthVersionMax="47" xr10:uidLastSave="{00000000-0000-0000-0000-000000000000}"/>
  <bookViews>
    <workbookView xWindow="-120" yWindow="-120" windowWidth="24240" windowHeight="13140" xr2:uid="{AF9C3052-5524-4D8B-9749-769CBB714E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2" i="1"/>
  <c r="F31" i="1"/>
  <c r="F29" i="1"/>
  <c r="F27" i="1"/>
  <c r="F26" i="1"/>
  <c r="F25" i="1"/>
  <c r="F22" i="1"/>
  <c r="F20" i="1"/>
  <c r="F19" i="1"/>
  <c r="F17" i="1"/>
  <c r="F13" i="1"/>
  <c r="F12" i="1"/>
  <c r="F11" i="1"/>
  <c r="F10" i="1"/>
  <c r="F9" i="1"/>
  <c r="F8" i="1"/>
  <c r="F7" i="1"/>
  <c r="F6" i="1"/>
</calcChain>
</file>

<file path=xl/sharedStrings.xml><?xml version="1.0" encoding="utf-8"?>
<sst xmlns="http://schemas.openxmlformats.org/spreadsheetml/2006/main" count="42" uniqueCount="37">
  <si>
    <t xml:space="preserve">Maximum Safe Operating Capacity </t>
  </si>
  <si>
    <t>Meter Size</t>
  </si>
  <si>
    <t>3/4"</t>
  </si>
  <si>
    <t>1"</t>
  </si>
  <si>
    <t>1 1/2"</t>
  </si>
  <si>
    <t>2"</t>
  </si>
  <si>
    <t>3"</t>
  </si>
  <si>
    <t>4"</t>
  </si>
  <si>
    <t>6"</t>
  </si>
  <si>
    <t>Inflation Adjustment</t>
  </si>
  <si>
    <t>SDC Fees based on Use, Table 2</t>
  </si>
  <si>
    <t>Single Family, detached</t>
  </si>
  <si>
    <t>Multi-Family</t>
  </si>
  <si>
    <t>First Unit</t>
  </si>
  <si>
    <t>Condominium/Townhouse</t>
  </si>
  <si>
    <t>Per unit if a common water meter, or per meter if each unit is metered separately</t>
  </si>
  <si>
    <t>Existing SDC Per Unit</t>
  </si>
  <si>
    <t>Mobile Home Park</t>
  </si>
  <si>
    <t>Office and or Caretaker Residence</t>
  </si>
  <si>
    <t>Each Residence Space</t>
  </si>
  <si>
    <t>Recreational Vehicle Park</t>
  </si>
  <si>
    <t>Office and/or Caretaker Residence</t>
  </si>
  <si>
    <t>Each Space</t>
  </si>
  <si>
    <t>Each Over Night Space</t>
  </si>
  <si>
    <t>Each Additional Permanent Space</t>
  </si>
  <si>
    <t>% of a 3/4 inch Meter</t>
  </si>
  <si>
    <t>Hotel, Motel, Bed &amp; Breakfast, per Unit</t>
  </si>
  <si>
    <t>Each Additional Unit</t>
  </si>
  <si>
    <t>8"</t>
  </si>
  <si>
    <t>Reimbursement / Administrative Fee, Table 3</t>
  </si>
  <si>
    <t>Reimbursement / Administrative Fee</t>
  </si>
  <si>
    <t xml:space="preserve">System Development Charge and Reimbursement / Administrative Fees per </t>
  </si>
  <si>
    <t>Resolution 21-02 Effective April 1, 2022</t>
  </si>
  <si>
    <t>SDC Fees  by Meter Size Residential and Non Residential Uses (per meter) Table 1  (Effective April 1, 2022)</t>
  </si>
  <si>
    <t>Existing SDC By Meter Size as of Dec 2021</t>
  </si>
  <si>
    <t>Rate Effective by This Resolution calculated as of DEC 2021 to be Effective April 1, 2022</t>
  </si>
  <si>
    <t>Page 3 of 3  Resolution 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</si>
</sst>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sz val="14"/>
      <color theme="1"/>
      <name val="Calibri"/>
      <family val="2"/>
      <scheme val="minor"/>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0" fillId="0" borderId="1" xfId="0" applyBorder="1" applyAlignment="1">
      <alignment horizontal="center" wrapText="1"/>
    </xf>
    <xf numFmtId="0" fontId="0" fillId="0" borderId="1" xfId="0" applyBorder="1"/>
    <xf numFmtId="44" fontId="0" fillId="0" borderId="1" xfId="1" applyFont="1" applyBorder="1"/>
    <xf numFmtId="0" fontId="0" fillId="0" borderId="2" xfId="0" applyBorder="1"/>
    <xf numFmtId="0" fontId="0" fillId="0" borderId="7" xfId="0" applyBorder="1" applyAlignment="1">
      <alignment horizontal="center" wrapText="1"/>
    </xf>
    <xf numFmtId="0" fontId="0" fillId="0" borderId="2" xfId="0" applyBorder="1" applyAlignment="1">
      <alignment wrapText="1"/>
    </xf>
    <xf numFmtId="0" fontId="2" fillId="0" borderId="2" xfId="0" applyFont="1" applyBorder="1" applyAlignment="1">
      <alignment horizontal="center"/>
    </xf>
    <xf numFmtId="44" fontId="2" fillId="0" borderId="2" xfId="1" applyFont="1" applyBorder="1"/>
    <xf numFmtId="0" fontId="2" fillId="0" borderId="1" xfId="0" applyFont="1" applyBorder="1" applyAlignment="1">
      <alignment horizontal="center"/>
    </xf>
    <xf numFmtId="44" fontId="2" fillId="0" borderId="1" xfId="1" applyFont="1" applyBorder="1"/>
    <xf numFmtId="164" fontId="2" fillId="0" borderId="2" xfId="1" applyNumberFormat="1" applyFont="1" applyBorder="1"/>
    <xf numFmtId="10" fontId="2" fillId="0" borderId="2" xfId="2" applyNumberFormat="1" applyFont="1" applyBorder="1"/>
    <xf numFmtId="0" fontId="2" fillId="0" borderId="0" xfId="0" applyFont="1"/>
    <xf numFmtId="0" fontId="2" fillId="0" borderId="0" xfId="0" applyFont="1" applyAlignment="1">
      <alignment wrapText="1"/>
    </xf>
    <xf numFmtId="0" fontId="2" fillId="0" borderId="8" xfId="0" applyFont="1" applyFill="1" applyBorder="1" applyAlignment="1">
      <alignment horizontal="center" wrapText="1"/>
    </xf>
    <xf numFmtId="0" fontId="2" fillId="0" borderId="10" xfId="0" applyFont="1" applyBorder="1" applyAlignment="1">
      <alignment horizontal="center" wrapText="1"/>
    </xf>
    <xf numFmtId="0" fontId="0" fillId="0" borderId="10" xfId="0" applyBorder="1"/>
    <xf numFmtId="0" fontId="2" fillId="0" borderId="8" xfId="0" applyFont="1" applyBorder="1" applyAlignment="1">
      <alignment horizontal="center"/>
    </xf>
    <xf numFmtId="0" fontId="2" fillId="0" borderId="1" xfId="0" applyFont="1" applyBorder="1" applyAlignment="1">
      <alignment horizontal="center" wrapText="1"/>
    </xf>
    <xf numFmtId="0" fontId="3" fillId="0" borderId="0" xfId="0" applyFont="1"/>
    <xf numFmtId="0" fontId="0" fillId="0" borderId="0" xfId="0" applyFill="1"/>
    <xf numFmtId="0" fontId="0" fillId="2" borderId="7" xfId="0" applyFill="1" applyBorder="1" applyAlignment="1">
      <alignment horizontal="center" wrapText="1"/>
    </xf>
    <xf numFmtId="0" fontId="0" fillId="2" borderId="2" xfId="0" applyFill="1" applyBorder="1" applyAlignment="1">
      <alignment wrapText="1"/>
    </xf>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9" fontId="2" fillId="0" borderId="1" xfId="2" applyFont="1" applyBorder="1"/>
    <xf numFmtId="44" fontId="2" fillId="0" borderId="1" xfId="1" applyFont="1" applyBorder="1" applyAlignment="1">
      <alignment wrapText="1"/>
    </xf>
    <xf numFmtId="49" fontId="4" fillId="0" borderId="0" xfId="0" applyNumberFormat="1" applyFont="1" applyAlignment="1">
      <alignment horizont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0" fillId="0" borderId="7" xfId="0" applyBorder="1" applyAlignment="1">
      <alignment horizontal="center" wrapText="1"/>
    </xf>
    <xf numFmtId="0" fontId="0" fillId="0" borderId="2" xfId="0" applyBorder="1" applyAlignment="1">
      <alignment horizontal="center" wrapText="1"/>
    </xf>
    <xf numFmtId="0" fontId="2" fillId="0" borderId="8"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wrapText="1"/>
    </xf>
    <xf numFmtId="0" fontId="2" fillId="0" borderId="9" xfId="0" applyFont="1" applyBorder="1" applyAlignment="1">
      <alignment horizontal="right" wrapText="1"/>
    </xf>
    <xf numFmtId="49" fontId="4" fillId="0" borderId="0" xfId="0" applyNumberFormat="1" applyFont="1" applyAlignment="1">
      <alignment horizontal="center"/>
    </xf>
    <xf numFmtId="0" fontId="0" fillId="0" borderId="0" xfId="0" applyAlignment="1">
      <alignment horizontal="center"/>
    </xf>
    <xf numFmtId="0" fontId="0" fillId="0" borderId="8" xfId="0"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1</xdr:rowOff>
    </xdr:from>
    <xdr:to>
      <xdr:col>6</xdr:col>
      <xdr:colOff>0</xdr:colOff>
      <xdr:row>14</xdr:row>
      <xdr:rowOff>1381125</xdr:rowOff>
    </xdr:to>
    <xdr:sp macro="" textlink="">
      <xdr:nvSpPr>
        <xdr:cNvPr id="2" name="TextBox 1">
          <a:extLst>
            <a:ext uri="{FF2B5EF4-FFF2-40B4-BE49-F238E27FC236}">
              <a16:creationId xmlns:a16="http://schemas.microsoft.com/office/drawing/2014/main" id="{3BFF28F1-4D00-4B95-9320-A5CB5943B3ED}"/>
            </a:ext>
          </a:extLst>
        </xdr:cNvPr>
        <xdr:cNvSpPr txBox="1"/>
      </xdr:nvSpPr>
      <xdr:spPr>
        <a:xfrm>
          <a:off x="9525" y="3286126"/>
          <a:ext cx="7810500"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Currently,</a:t>
          </a:r>
          <a:r>
            <a:rPr lang="en-US" sz="1100" baseline="0"/>
            <a:t> the District does not charge by meter size.  For residential developments that serve more than one residential unit per meter, the SDC will be based on the number of residential units as shown in the following table, Table 2.  Table 2 is based on an analysis of water usage by these existing types of developments in the District.  The purpose of charging by numbers of residential units instead of meter size is to encourage developers to select an appropriate size meter for the development.  Otherwise developers may choose an undersize meter to minimize the SDC for the development.  </a:t>
          </a:r>
        </a:p>
        <a:p>
          <a:endParaRPr lang="en-US" sz="1100" baseline="0"/>
        </a:p>
        <a:p>
          <a:r>
            <a:rPr lang="en-US" sz="1100" baseline="0"/>
            <a:t>The District does reserve the sole right to calculate the SDC Fee by either Table1 or Table 2.</a:t>
          </a:r>
          <a:endParaRPr lang="en-US" sz="1100"/>
        </a:p>
      </xdr:txBody>
    </xdr:sp>
    <xdr:clientData/>
  </xdr:twoCellAnchor>
  <xdr:twoCellAnchor>
    <xdr:from>
      <xdr:col>0</xdr:col>
      <xdr:colOff>9525</xdr:colOff>
      <xdr:row>33</xdr:row>
      <xdr:rowOff>1</xdr:rowOff>
    </xdr:from>
    <xdr:to>
      <xdr:col>5</xdr:col>
      <xdr:colOff>1352550</xdr:colOff>
      <xdr:row>37</xdr:row>
      <xdr:rowOff>38101</xdr:rowOff>
    </xdr:to>
    <xdr:sp macro="" textlink="">
      <xdr:nvSpPr>
        <xdr:cNvPr id="7" name="TextBox 6">
          <a:extLst>
            <a:ext uri="{FF2B5EF4-FFF2-40B4-BE49-F238E27FC236}">
              <a16:creationId xmlns:a16="http://schemas.microsoft.com/office/drawing/2014/main" id="{38E02156-52AE-456E-871D-FF008D177C4F}"/>
            </a:ext>
          </a:extLst>
        </xdr:cNvPr>
        <xdr:cNvSpPr txBox="1"/>
      </xdr:nvSpPr>
      <xdr:spPr>
        <a:xfrm>
          <a:off x="9525" y="9639301"/>
          <a:ext cx="77914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Administrative Fee:</a:t>
          </a:r>
        </a:p>
        <a:p>
          <a:r>
            <a:rPr lang="en-US" sz="1100"/>
            <a:t>ORS 223.307 (5) allows the District to assess a fee in addition</a:t>
          </a:r>
          <a:r>
            <a:rPr lang="en-US" sz="1100" baseline="0"/>
            <a:t> to the system development charge for "the cost of complying with the provisions of ORS 223.297 to 223.314, including the cost of developing system development charge methodologies and providing an annual accounting of the system development charges."  The Administrative Fee is also subject to annual adjustments for inflation.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8097-BF01-4C06-BBBE-5F3BBF2E3F27}">
  <sheetPr>
    <pageSetUpPr fitToPage="1"/>
  </sheetPr>
  <dimension ref="A1:K43"/>
  <sheetViews>
    <sheetView tabSelected="1" topLeftCell="A28" workbookViewId="0">
      <selection activeCell="J4" sqref="J4"/>
    </sheetView>
  </sheetViews>
  <sheetFormatPr defaultRowHeight="15" x14ac:dyDescent="0.25"/>
  <cols>
    <col min="1" max="1" width="49.85546875" customWidth="1"/>
    <col min="2" max="2" width="13.5703125" customWidth="1"/>
    <col min="3" max="3" width="14.42578125" customWidth="1"/>
    <col min="4" max="4" width="17.42578125" customWidth="1"/>
    <col min="5" max="5" width="14.42578125" customWidth="1"/>
    <col min="6" max="6" width="20.5703125" customWidth="1"/>
  </cols>
  <sheetData>
    <row r="1" spans="1:11" ht="34.5" customHeight="1" x14ac:dyDescent="0.35">
      <c r="A1" s="28" t="s">
        <v>31</v>
      </c>
      <c r="B1" s="28"/>
      <c r="C1" s="28"/>
      <c r="D1" s="28"/>
      <c r="E1" s="28"/>
      <c r="F1" s="28"/>
    </row>
    <row r="2" spans="1:11" ht="28.5" customHeight="1" x14ac:dyDescent="0.35">
      <c r="A2" s="41" t="s">
        <v>32</v>
      </c>
      <c r="B2" s="42"/>
      <c r="C2" s="42"/>
      <c r="D2" s="42"/>
      <c r="E2" s="42"/>
      <c r="F2" s="42"/>
    </row>
    <row r="3" spans="1:11" ht="33.75" customHeight="1" x14ac:dyDescent="0.3">
      <c r="A3" s="13" t="s">
        <v>33</v>
      </c>
    </row>
    <row r="4" spans="1:11" ht="60" x14ac:dyDescent="0.25">
      <c r="A4" s="33" t="s">
        <v>0</v>
      </c>
      <c r="B4" s="5" t="s">
        <v>1</v>
      </c>
      <c r="C4" s="22"/>
      <c r="D4" s="5" t="s">
        <v>34</v>
      </c>
      <c r="E4" s="5" t="s">
        <v>9</v>
      </c>
      <c r="F4" s="5" t="s">
        <v>35</v>
      </c>
    </row>
    <row r="5" spans="1:11" x14ac:dyDescent="0.25">
      <c r="A5" s="34"/>
      <c r="B5" s="6"/>
      <c r="C5" s="23"/>
      <c r="D5" s="6"/>
      <c r="E5" s="6"/>
      <c r="F5" s="4"/>
    </row>
    <row r="6" spans="1:11" ht="18.75" x14ac:dyDescent="0.3">
      <c r="A6" s="7">
        <v>30</v>
      </c>
      <c r="B6" s="7" t="s">
        <v>2</v>
      </c>
      <c r="C6" s="24"/>
      <c r="D6" s="8">
        <v>7551</v>
      </c>
      <c r="E6" s="12">
        <v>7.5999999999999998E-2</v>
      </c>
      <c r="F6" s="11">
        <f>SUM(D6*1.076)</f>
        <v>8124.8760000000002</v>
      </c>
    </row>
    <row r="7" spans="1:11" ht="18.75" x14ac:dyDescent="0.3">
      <c r="A7" s="9">
        <v>50</v>
      </c>
      <c r="B7" s="9" t="s">
        <v>3</v>
      </c>
      <c r="C7" s="25"/>
      <c r="D7" s="10">
        <v>12611</v>
      </c>
      <c r="E7" s="12">
        <v>7.5999999999999998E-2</v>
      </c>
      <c r="F7" s="11">
        <f t="shared" ref="F7:F13" si="0">SUM(D7*1.076)</f>
        <v>13569.436000000002</v>
      </c>
    </row>
    <row r="8" spans="1:11" ht="18.75" x14ac:dyDescent="0.3">
      <c r="A8" s="9">
        <v>100</v>
      </c>
      <c r="B8" s="9" t="s">
        <v>4</v>
      </c>
      <c r="C8" s="25"/>
      <c r="D8" s="10">
        <v>25145</v>
      </c>
      <c r="E8" s="12">
        <v>7.5999999999999998E-2</v>
      </c>
      <c r="F8" s="11">
        <f t="shared" si="0"/>
        <v>27056.02</v>
      </c>
    </row>
    <row r="9" spans="1:11" ht="18.75" x14ac:dyDescent="0.3">
      <c r="A9" s="9">
        <v>160</v>
      </c>
      <c r="B9" s="9" t="s">
        <v>5</v>
      </c>
      <c r="C9" s="25"/>
      <c r="D9" s="10">
        <v>40248</v>
      </c>
      <c r="E9" s="12">
        <v>7.5999999999999998E-2</v>
      </c>
      <c r="F9" s="11">
        <f t="shared" si="0"/>
        <v>43306.848000000005</v>
      </c>
    </row>
    <row r="10" spans="1:11" ht="18.75" x14ac:dyDescent="0.3">
      <c r="A10" s="9">
        <v>350</v>
      </c>
      <c r="B10" s="9" t="s">
        <v>6</v>
      </c>
      <c r="C10" s="25"/>
      <c r="D10" s="10">
        <v>88123</v>
      </c>
      <c r="E10" s="12">
        <v>7.5999999999999998E-2</v>
      </c>
      <c r="F10" s="11">
        <f t="shared" si="0"/>
        <v>94820.348000000013</v>
      </c>
      <c r="K10" s="21"/>
    </row>
    <row r="11" spans="1:11" ht="18.75" x14ac:dyDescent="0.3">
      <c r="A11" s="9">
        <v>600</v>
      </c>
      <c r="B11" s="9" t="s">
        <v>7</v>
      </c>
      <c r="C11" s="25"/>
      <c r="D11" s="10">
        <v>151025</v>
      </c>
      <c r="E11" s="12">
        <v>7.5999999999999998E-2</v>
      </c>
      <c r="F11" s="11">
        <f t="shared" si="0"/>
        <v>162502.90000000002</v>
      </c>
    </row>
    <row r="12" spans="1:11" ht="18.75" x14ac:dyDescent="0.3">
      <c r="A12" s="9">
        <v>1250</v>
      </c>
      <c r="B12" s="9" t="s">
        <v>8</v>
      </c>
      <c r="C12" s="25"/>
      <c r="D12" s="10">
        <v>314660</v>
      </c>
      <c r="E12" s="12">
        <v>7.5999999999999998E-2</v>
      </c>
      <c r="F12" s="11">
        <f t="shared" si="0"/>
        <v>338574.16000000003</v>
      </c>
    </row>
    <row r="13" spans="1:11" ht="18.75" x14ac:dyDescent="0.3">
      <c r="A13" s="9">
        <v>1800</v>
      </c>
      <c r="B13" s="9" t="s">
        <v>28</v>
      </c>
      <c r="C13" s="25"/>
      <c r="D13" s="10">
        <v>453074</v>
      </c>
      <c r="E13" s="12">
        <v>7.5999999999999998E-2</v>
      </c>
      <c r="F13" s="11">
        <f t="shared" si="0"/>
        <v>487507.62400000001</v>
      </c>
    </row>
    <row r="15" spans="1:11" ht="113.25" customHeight="1" x14ac:dyDescent="0.25"/>
    <row r="16" spans="1:11" ht="60.75" x14ac:dyDescent="0.3">
      <c r="A16" s="31" t="s">
        <v>10</v>
      </c>
      <c r="B16" s="32"/>
      <c r="C16" s="15" t="s">
        <v>25</v>
      </c>
      <c r="D16" s="16" t="s">
        <v>16</v>
      </c>
      <c r="E16" s="1" t="s">
        <v>9</v>
      </c>
      <c r="F16" s="1" t="s">
        <v>35</v>
      </c>
    </row>
    <row r="17" spans="1:6" ht="18.75" x14ac:dyDescent="0.3">
      <c r="A17" s="35" t="s">
        <v>11</v>
      </c>
      <c r="B17" s="36"/>
      <c r="C17" s="26">
        <v>1</v>
      </c>
      <c r="D17" s="27">
        <v>7551</v>
      </c>
      <c r="E17" s="12">
        <v>7.5999999999999998E-2</v>
      </c>
      <c r="F17" s="11">
        <f>SUM(D17*1.076)</f>
        <v>8124.8760000000002</v>
      </c>
    </row>
    <row r="18" spans="1:6" ht="18.75" x14ac:dyDescent="0.3">
      <c r="A18" s="31" t="s">
        <v>12</v>
      </c>
      <c r="B18" s="32"/>
      <c r="C18" s="26"/>
      <c r="D18" s="10"/>
      <c r="E18" s="2"/>
      <c r="F18" s="2"/>
    </row>
    <row r="19" spans="1:6" ht="18.75" x14ac:dyDescent="0.3">
      <c r="A19" s="29" t="s">
        <v>13</v>
      </c>
      <c r="B19" s="30"/>
      <c r="C19" s="26">
        <v>1</v>
      </c>
      <c r="D19" s="10">
        <v>7551</v>
      </c>
      <c r="E19" s="12">
        <v>7.5999999999999998E-2</v>
      </c>
      <c r="F19" s="11">
        <f t="shared" ref="F19:F20" si="1">SUM(D19*1.076)</f>
        <v>8124.8760000000002</v>
      </c>
    </row>
    <row r="20" spans="1:6" ht="18.75" x14ac:dyDescent="0.3">
      <c r="A20" s="37" t="s">
        <v>27</v>
      </c>
      <c r="B20" s="38"/>
      <c r="C20" s="26">
        <v>0.8</v>
      </c>
      <c r="D20" s="10">
        <v>6042</v>
      </c>
      <c r="E20" s="12">
        <v>7.5999999999999998E-2</v>
      </c>
      <c r="F20" s="11">
        <f t="shared" si="1"/>
        <v>6501.192</v>
      </c>
    </row>
    <row r="21" spans="1:6" ht="18.75" x14ac:dyDescent="0.3">
      <c r="A21" s="31" t="s">
        <v>14</v>
      </c>
      <c r="B21" s="32"/>
      <c r="C21" s="26"/>
      <c r="D21" s="10"/>
      <c r="E21" s="2"/>
      <c r="F21" s="2"/>
    </row>
    <row r="22" spans="1:6" ht="56.25" customHeight="1" x14ac:dyDescent="0.3">
      <c r="A22" s="39" t="s">
        <v>15</v>
      </c>
      <c r="B22" s="40"/>
      <c r="C22" s="26">
        <v>1</v>
      </c>
      <c r="D22" s="10">
        <v>7551</v>
      </c>
      <c r="E22" s="12">
        <v>7.5999999999999998E-2</v>
      </c>
      <c r="F22" s="11">
        <f>SUM(D22*1.076)</f>
        <v>8124.8760000000002</v>
      </c>
    </row>
    <row r="23" spans="1:6" ht="26.25" customHeight="1" x14ac:dyDescent="0.3">
      <c r="A23" s="31" t="s">
        <v>17</v>
      </c>
      <c r="B23" s="32"/>
      <c r="C23" s="26"/>
      <c r="D23" s="10"/>
      <c r="E23" s="2"/>
      <c r="F23" s="2"/>
    </row>
    <row r="24" spans="1:6" ht="18.75" hidden="1" x14ac:dyDescent="0.3">
      <c r="A24" s="14"/>
      <c r="C24" s="26"/>
      <c r="D24" s="10"/>
      <c r="E24" s="2"/>
      <c r="F24" s="2"/>
    </row>
    <row r="25" spans="1:6" ht="18.75" x14ac:dyDescent="0.3">
      <c r="A25" s="29" t="s">
        <v>18</v>
      </c>
      <c r="B25" s="30"/>
      <c r="C25" s="26">
        <v>1</v>
      </c>
      <c r="D25" s="10">
        <v>7551</v>
      </c>
      <c r="E25" s="12">
        <v>7.5999999999999998E-2</v>
      </c>
      <c r="F25" s="11">
        <f t="shared" ref="F25:F27" si="2">SUM(D25*1.076)</f>
        <v>8124.8760000000002</v>
      </c>
    </row>
    <row r="26" spans="1:6" ht="18.75" x14ac:dyDescent="0.3">
      <c r="A26" s="46" t="s">
        <v>19</v>
      </c>
      <c r="B26" s="47"/>
      <c r="C26" s="26">
        <v>0.8</v>
      </c>
      <c r="D26" s="10">
        <v>6042</v>
      </c>
      <c r="E26" s="12">
        <v>7.5999999999999998E-2</v>
      </c>
      <c r="F26" s="11">
        <f t="shared" si="2"/>
        <v>6501.192</v>
      </c>
    </row>
    <row r="27" spans="1:6" ht="18.75" x14ac:dyDescent="0.3">
      <c r="A27" s="37" t="s">
        <v>26</v>
      </c>
      <c r="B27" s="38"/>
      <c r="C27" s="26">
        <v>1</v>
      </c>
      <c r="D27" s="10">
        <v>7551</v>
      </c>
      <c r="E27" s="12">
        <v>7.5999999999999998E-2</v>
      </c>
      <c r="F27" s="11">
        <f t="shared" si="2"/>
        <v>8124.8760000000002</v>
      </c>
    </row>
    <row r="28" spans="1:6" ht="18.75" x14ac:dyDescent="0.3">
      <c r="A28" s="31" t="s">
        <v>20</v>
      </c>
      <c r="B28" s="32"/>
      <c r="C28" s="26"/>
      <c r="D28" s="10"/>
      <c r="E28" s="2"/>
      <c r="F28" s="2"/>
    </row>
    <row r="29" spans="1:6" ht="18.75" x14ac:dyDescent="0.3">
      <c r="A29" s="35" t="s">
        <v>21</v>
      </c>
      <c r="B29" s="36"/>
      <c r="C29" s="26">
        <v>1</v>
      </c>
      <c r="D29" s="10">
        <v>7551</v>
      </c>
      <c r="E29" s="12">
        <v>7.5999999999999998E-2</v>
      </c>
      <c r="F29" s="11">
        <f>SUM(D29*1.076)</f>
        <v>8124.8760000000002</v>
      </c>
    </row>
    <row r="30" spans="1:6" ht="18.75" x14ac:dyDescent="0.3">
      <c r="A30" s="31" t="s">
        <v>22</v>
      </c>
      <c r="B30" s="32"/>
      <c r="C30" s="26"/>
      <c r="D30" s="10"/>
      <c r="E30" s="2"/>
      <c r="F30" s="2"/>
    </row>
    <row r="31" spans="1:6" ht="18.75" x14ac:dyDescent="0.3">
      <c r="A31" s="29" t="s">
        <v>23</v>
      </c>
      <c r="B31" s="30"/>
      <c r="C31" s="26">
        <v>0.5</v>
      </c>
      <c r="D31" s="10">
        <v>3776</v>
      </c>
      <c r="E31" s="12">
        <v>7.5999999999999998E-2</v>
      </c>
      <c r="F31" s="11">
        <f t="shared" ref="F31:F32" si="3">SUM(D31*1.076)</f>
        <v>4062.9760000000001</v>
      </c>
    </row>
    <row r="32" spans="1:6" ht="18.75" x14ac:dyDescent="0.3">
      <c r="A32" s="37" t="s">
        <v>24</v>
      </c>
      <c r="B32" s="38"/>
      <c r="C32" s="26">
        <v>1</v>
      </c>
      <c r="D32" s="10">
        <v>7551</v>
      </c>
      <c r="E32" s="12">
        <v>7.5999999999999998E-2</v>
      </c>
      <c r="F32" s="11">
        <f t="shared" si="3"/>
        <v>8124.8760000000002</v>
      </c>
    </row>
    <row r="39" spans="1:6" ht="60.75" x14ac:dyDescent="0.3">
      <c r="A39" s="18" t="s">
        <v>29</v>
      </c>
      <c r="B39" s="17"/>
      <c r="C39" s="17"/>
      <c r="D39" s="19" t="s">
        <v>16</v>
      </c>
      <c r="E39" s="1" t="s">
        <v>9</v>
      </c>
      <c r="F39" s="1" t="s">
        <v>35</v>
      </c>
    </row>
    <row r="40" spans="1:6" ht="18.75" x14ac:dyDescent="0.3">
      <c r="A40" s="43" t="s">
        <v>30</v>
      </c>
      <c r="B40" s="44"/>
      <c r="C40" s="45"/>
      <c r="D40" s="3">
        <v>182</v>
      </c>
      <c r="E40" s="12">
        <v>7.5999999999999998E-2</v>
      </c>
      <c r="F40" s="11">
        <f t="shared" ref="F40" si="4">SUM(D40*1.076)</f>
        <v>195.83200000000002</v>
      </c>
    </row>
    <row r="43" spans="1:6" x14ac:dyDescent="0.25">
      <c r="A43" s="20" t="s">
        <v>36</v>
      </c>
    </row>
  </sheetData>
  <mergeCells count="20">
    <mergeCell ref="A40:C40"/>
    <mergeCell ref="A26:B26"/>
    <mergeCell ref="A27:B27"/>
    <mergeCell ref="A29:B29"/>
    <mergeCell ref="A31:B31"/>
    <mergeCell ref="A32:B32"/>
    <mergeCell ref="A28:B28"/>
    <mergeCell ref="A30:B30"/>
    <mergeCell ref="A1:F1"/>
    <mergeCell ref="A25:B25"/>
    <mergeCell ref="A16:B16"/>
    <mergeCell ref="A4:A5"/>
    <mergeCell ref="A17:B17"/>
    <mergeCell ref="A19:B19"/>
    <mergeCell ref="A20:B20"/>
    <mergeCell ref="A22:B22"/>
    <mergeCell ref="A18:B18"/>
    <mergeCell ref="A21:B21"/>
    <mergeCell ref="A23:B23"/>
    <mergeCell ref="A2:F2"/>
  </mergeCells>
  <pageMargins left="0.7" right="0.7" top="0.75" bottom="0.75"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Wheeler</dc:creator>
  <cp:lastModifiedBy>Julia Johnson</cp:lastModifiedBy>
  <cp:lastPrinted>2020-12-08T19:34:59Z</cp:lastPrinted>
  <dcterms:created xsi:type="dcterms:W3CDTF">2017-10-21T17:12:18Z</dcterms:created>
  <dcterms:modified xsi:type="dcterms:W3CDTF">2021-12-09T18:09:53Z</dcterms:modified>
</cp:coreProperties>
</file>